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Covid-19 Subsidies\"/>
    </mc:Choice>
  </mc:AlternateContent>
  <xr:revisionPtr revIDLastSave="0" documentId="13_ncr:1_{1460BAF6-63DD-405B-B3C7-CC25FF88B39B}" xr6:coauthVersionLast="44" xr6:coauthVersionMax="44" xr10:uidLastSave="{00000000-0000-0000-0000-000000000000}"/>
  <bookViews>
    <workbookView xWindow="-120" yWindow="-120" windowWidth="29040" windowHeight="15840" activeTab="1" xr2:uid="{49BF4A68-3374-4F39-9578-CC6885723623}"/>
  </bookViews>
  <sheets>
    <sheet name="Does Your Business Qualify" sheetId="1" r:id="rId1"/>
    <sheet name="Pre-Crisis Earning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2" l="1"/>
  <c r="F7" i="2"/>
  <c r="F8" i="2"/>
  <c r="F9" i="2"/>
  <c r="F10" i="2"/>
  <c r="F11" i="2"/>
  <c r="F12" i="2"/>
  <c r="F13" i="2"/>
  <c r="F14" i="2"/>
  <c r="F15" i="2"/>
  <c r="F16" i="2"/>
  <c r="F17" i="2"/>
  <c r="F18" i="2"/>
  <c r="F19" i="2"/>
  <c r="F20" i="2"/>
  <c r="F21" i="2"/>
  <c r="F22" i="2"/>
  <c r="F23" i="2"/>
  <c r="F24" i="2"/>
  <c r="F25" i="2"/>
  <c r="F26" i="2"/>
  <c r="F27" i="2"/>
  <c r="F28" i="2"/>
  <c r="F5" i="2"/>
  <c r="E28" i="2" l="1"/>
  <c r="E27" i="2"/>
  <c r="E26" i="2"/>
  <c r="E25" i="2"/>
  <c r="E24" i="2"/>
  <c r="E23" i="2"/>
  <c r="E22" i="2"/>
  <c r="E21" i="2"/>
  <c r="E20" i="2"/>
  <c r="E19" i="2"/>
  <c r="E18" i="2"/>
  <c r="E17" i="2"/>
  <c r="E16" i="2"/>
  <c r="E15" i="2"/>
  <c r="E14" i="2"/>
  <c r="E13" i="2"/>
  <c r="E12" i="2"/>
  <c r="E11" i="2"/>
  <c r="E10" i="2"/>
  <c r="E9" i="2"/>
  <c r="E8" i="2"/>
  <c r="E7" i="2"/>
  <c r="E6" i="2"/>
  <c r="E5" i="2"/>
  <c r="C22" i="1" l="1"/>
  <c r="D22" i="1"/>
  <c r="F22" i="1"/>
  <c r="G22" i="1"/>
  <c r="C23" i="1"/>
  <c r="D23" i="1"/>
  <c r="F23" i="1"/>
  <c r="G23" i="1"/>
  <c r="C24" i="1"/>
  <c r="D24" i="1"/>
  <c r="F24" i="1"/>
  <c r="G24" i="1"/>
</calcChain>
</file>

<file path=xl/sharedStrings.xml><?xml version="1.0" encoding="utf-8"?>
<sst xmlns="http://schemas.openxmlformats.org/spreadsheetml/2006/main" count="62" uniqueCount="36">
  <si>
    <t>Note: Businesses can choose to either use the Accrual Basis or Cash Basis for calculating qualification for the subsidy, but not both. Once chosen (and used to apply for benefits) it cannot be changed.</t>
  </si>
  <si>
    <t>Step 3: Chose which basis of accounitng to use</t>
  </si>
  <si>
    <t>May 2020</t>
  </si>
  <si>
    <t>May 10 to June 6</t>
  </si>
  <si>
    <t>April 2020</t>
  </si>
  <si>
    <t>April 12 to May 9</t>
  </si>
  <si>
    <t>March 2020</t>
  </si>
  <si>
    <t>March 15 to April 11</t>
  </si>
  <si>
    <t>Do you qualify for a subsidy this period using the cash basis?</t>
  </si>
  <si>
    <t>Do you qualify for the subsidy this period using accrual basis?</t>
  </si>
  <si>
    <t>Based on Revenue Period</t>
  </si>
  <si>
    <t>Eligible Pay Periods</t>
  </si>
  <si>
    <t>Step 2: Determine if you qualify based on accrual or cash basis of accounting</t>
  </si>
  <si>
    <t>Note: If revenue is zero (no sales) please enter zero</t>
  </si>
  <si>
    <t>February 2020</t>
  </si>
  <si>
    <t>January 2020</t>
  </si>
  <si>
    <t>May 2019</t>
  </si>
  <si>
    <t>April 2019</t>
  </si>
  <si>
    <t>March 2019</t>
  </si>
  <si>
    <t>Cash Basis</t>
  </si>
  <si>
    <t>Accrual Basis</t>
  </si>
  <si>
    <t>Revenue Period</t>
  </si>
  <si>
    <t>Please Fill out the following table</t>
  </si>
  <si>
    <t>Step 1: Enter Revenue Data</t>
  </si>
  <si>
    <t>Does my business qualify for the 75% Canada Emergency Wage Subsidy (CEWS)?</t>
  </si>
  <si>
    <t>Please Complete</t>
  </si>
  <si>
    <t>Company Name</t>
  </si>
  <si>
    <t>Per Employee Pre-Crisis Earnings</t>
  </si>
  <si>
    <t>Name</t>
  </si>
  <si>
    <t>Are they an Arms Length Employee? Yes or No</t>
  </si>
  <si>
    <t>Weeks worked between January 1 and March 15, 2020 (zero to 11)</t>
  </si>
  <si>
    <t>Pay between January 1 and March 15</t>
  </si>
  <si>
    <t>Average Pre-Crisis Earnings</t>
  </si>
  <si>
    <t>Non-Arms Length Employees Limit</t>
  </si>
  <si>
    <t>NO</t>
  </si>
  <si>
    <t>Note: An arms length employee is someone not related to the owner of the company or an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</si>
</sst>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2"/>
      <color theme="1"/>
      <name val="Calibri"/>
      <family val="2"/>
      <scheme val="minor"/>
    </font>
    <font>
      <sz val="12"/>
      <color theme="1"/>
      <name val="Calibri"/>
      <family val="2"/>
      <scheme val="minor"/>
    </font>
    <font>
      <b/>
      <sz val="12"/>
      <color theme="1"/>
      <name val="Calibri"/>
      <family val="2"/>
      <scheme val="minor"/>
    </font>
    <font>
      <sz val="12"/>
      <color theme="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3"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66"/>
        <bgColor indexed="64"/>
      </patternFill>
    </fill>
  </fills>
  <borders count="1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0" fillId="0" borderId="0" xfId="0" applyAlignment="1">
      <alignment horizontal="center"/>
    </xf>
    <xf numFmtId="0" fontId="2" fillId="0" borderId="0" xfId="0" applyFont="1"/>
    <xf numFmtId="0" fontId="3" fillId="3" borderId="0" xfId="0" applyFont="1" applyFill="1"/>
    <xf numFmtId="0" fontId="0" fillId="0" borderId="1" xfId="0" applyBorder="1" applyAlignment="1">
      <alignment horizontal="center"/>
    </xf>
    <xf numFmtId="0" fontId="0" fillId="0" borderId="2" xfId="0" applyBorder="1" applyAlignment="1">
      <alignment horizontal="center"/>
    </xf>
    <xf numFmtId="0" fontId="0" fillId="0" borderId="2" xfId="0" quotePrefix="1" applyBorder="1"/>
    <xf numFmtId="0" fontId="0" fillId="0" borderId="3" xfId="0" applyBorder="1"/>
    <xf numFmtId="0" fontId="0" fillId="0" borderId="4" xfId="0" applyBorder="1" applyAlignment="1">
      <alignment horizontal="center"/>
    </xf>
    <xf numFmtId="0" fontId="0" fillId="0" borderId="0" xfId="0" quotePrefix="1"/>
    <xf numFmtId="0" fontId="0" fillId="0" borderId="5" xfId="0" applyBorder="1"/>
    <xf numFmtId="0" fontId="2" fillId="0" borderId="6" xfId="0" applyFont="1" applyBorder="1" applyAlignment="1">
      <alignment horizontal="center" wrapText="1"/>
    </xf>
    <xf numFmtId="0" fontId="2" fillId="0" borderId="7" xfId="0" applyFont="1" applyBorder="1" applyAlignment="1">
      <alignment horizontal="center" wrapText="1"/>
    </xf>
    <xf numFmtId="0" fontId="0" fillId="0" borderId="7" xfId="0" applyBorder="1" applyAlignment="1">
      <alignment wrapText="1"/>
    </xf>
    <xf numFmtId="0" fontId="0" fillId="0" borderId="8" xfId="0" applyBorder="1"/>
    <xf numFmtId="43" fontId="0" fillId="0" borderId="0" xfId="0" applyNumberFormat="1"/>
    <xf numFmtId="43" fontId="0" fillId="0" borderId="0" xfId="1" applyFont="1"/>
    <xf numFmtId="43" fontId="0" fillId="4" borderId="1" xfId="1" applyFont="1" applyFill="1" applyBorder="1"/>
    <xf numFmtId="43" fontId="0" fillId="4" borderId="2" xfId="1" applyFont="1" applyFill="1" applyBorder="1"/>
    <xf numFmtId="0" fontId="0" fillId="0" borderId="3" xfId="0" quotePrefix="1" applyBorder="1"/>
    <xf numFmtId="0" fontId="2" fillId="0" borderId="0" xfId="0" applyFont="1" applyAlignment="1">
      <alignment horizontal="center" wrapText="1"/>
    </xf>
    <xf numFmtId="43" fontId="0" fillId="4" borderId="4" xfId="1" applyFont="1" applyFill="1" applyBorder="1"/>
    <xf numFmtId="43" fontId="0" fillId="4" borderId="0" xfId="1" applyFont="1" applyFill="1"/>
    <xf numFmtId="0" fontId="0" fillId="0" borderId="5" xfId="0" quotePrefix="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applyAlignment="1">
      <alignment horizontal="center" wrapText="1"/>
    </xf>
    <xf numFmtId="0" fontId="2" fillId="0" borderId="10" xfId="0" applyFont="1" applyBorder="1" applyAlignment="1">
      <alignment horizontal="center" vertical="top" wrapText="1"/>
    </xf>
    <xf numFmtId="0" fontId="2" fillId="5" borderId="11" xfId="0" applyFont="1" applyFill="1" applyBorder="1" applyAlignment="1">
      <alignment horizontal="center" vertical="top" wrapText="1"/>
    </xf>
    <xf numFmtId="0" fontId="0" fillId="0" borderId="12" xfId="0" applyBorder="1" applyProtection="1">
      <protection locked="0"/>
    </xf>
    <xf numFmtId="0" fontId="0" fillId="6" borderId="13" xfId="0" applyFill="1" applyBorder="1" applyProtection="1">
      <protection locked="0"/>
    </xf>
    <xf numFmtId="164" fontId="0" fillId="6" borderId="13" xfId="1" applyNumberFormat="1" applyFont="1" applyFill="1" applyBorder="1" applyProtection="1">
      <protection locked="0"/>
    </xf>
    <xf numFmtId="43" fontId="0" fillId="6" borderId="13" xfId="1" applyFont="1" applyFill="1" applyBorder="1" applyProtection="1">
      <protection locked="0"/>
    </xf>
    <xf numFmtId="0" fontId="0" fillId="0" borderId="15" xfId="0" applyBorder="1" applyProtection="1">
      <protection locked="0"/>
    </xf>
    <xf numFmtId="0" fontId="0" fillId="6" borderId="16" xfId="0" applyFill="1" applyBorder="1" applyProtection="1">
      <protection locked="0"/>
    </xf>
    <xf numFmtId="164" fontId="0" fillId="6" borderId="16" xfId="1" applyNumberFormat="1" applyFont="1" applyFill="1" applyBorder="1" applyProtection="1">
      <protection locked="0"/>
    </xf>
    <xf numFmtId="43" fontId="0" fillId="6" borderId="16" xfId="1" applyFont="1" applyFill="1" applyBorder="1" applyProtection="1">
      <protection locked="0"/>
    </xf>
    <xf numFmtId="0" fontId="0" fillId="2" borderId="0" xfId="0" applyFill="1" applyAlignment="1">
      <alignment horizontal="left" wrapText="1"/>
    </xf>
    <xf numFmtId="0" fontId="2" fillId="5" borderId="0" xfId="0" applyFont="1" applyFill="1" applyAlignment="1">
      <alignment horizontal="center"/>
    </xf>
    <xf numFmtId="43" fontId="0" fillId="5" borderId="14" xfId="1" applyFont="1" applyFill="1" applyBorder="1" applyAlignment="1" applyProtection="1">
      <alignment horizontal="center"/>
      <protection locked="0"/>
    </xf>
    <xf numFmtId="43" fontId="0" fillId="5" borderId="17" xfId="1" applyFont="1" applyFill="1" applyBorder="1" applyAlignment="1" applyProtection="1">
      <alignment horizontal="center"/>
      <protection locked="0"/>
    </xf>
  </cellXfs>
  <cellStyles count="2">
    <cellStyle name="Comma" xfId="1" builtinId="3"/>
    <cellStyle name="Normal" xfId="0" builtinId="0"/>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B8C6C-75B3-4DAF-A766-7042EE4E2A4D}">
  <dimension ref="A1:K29"/>
  <sheetViews>
    <sheetView workbookViewId="0">
      <selection activeCell="D11" sqref="D11"/>
    </sheetView>
  </sheetViews>
  <sheetFormatPr defaultRowHeight="15.75" x14ac:dyDescent="0.25"/>
  <cols>
    <col min="1" max="1" width="30.5" customWidth="1"/>
    <col min="2" max="4" width="17.25" customWidth="1"/>
    <col min="5" max="5" width="21" customWidth="1"/>
    <col min="6" max="7" width="0" hidden="1" customWidth="1"/>
  </cols>
  <sheetData>
    <row r="1" spans="1:11" x14ac:dyDescent="0.25">
      <c r="A1" s="2" t="s">
        <v>26</v>
      </c>
      <c r="B1" s="39" t="s">
        <v>25</v>
      </c>
      <c r="C1" s="39"/>
      <c r="D1" s="39"/>
    </row>
    <row r="3" spans="1:11" x14ac:dyDescent="0.25">
      <c r="A3" s="2" t="s">
        <v>24</v>
      </c>
    </row>
    <row r="4" spans="1:11" x14ac:dyDescent="0.25">
      <c r="A4" s="2"/>
    </row>
    <row r="5" spans="1:11" x14ac:dyDescent="0.25">
      <c r="A5" s="2" t="s">
        <v>23</v>
      </c>
    </row>
    <row r="6" spans="1:11" x14ac:dyDescent="0.25">
      <c r="A6" s="2"/>
    </row>
    <row r="7" spans="1:11" ht="16.5" thickBot="1" x14ac:dyDescent="0.3">
      <c r="A7" t="s">
        <v>22</v>
      </c>
    </row>
    <row r="8" spans="1:11" x14ac:dyDescent="0.25">
      <c r="A8" s="14" t="s">
        <v>21</v>
      </c>
      <c r="B8" s="25" t="s">
        <v>20</v>
      </c>
      <c r="C8" s="24" t="s">
        <v>19</v>
      </c>
      <c r="D8" s="2"/>
      <c r="E8" s="2"/>
      <c r="F8" s="2"/>
      <c r="G8" s="2"/>
      <c r="H8" s="2"/>
      <c r="I8" s="2"/>
    </row>
    <row r="9" spans="1:11" x14ac:dyDescent="0.25">
      <c r="A9" s="23" t="s">
        <v>18</v>
      </c>
      <c r="B9" s="22"/>
      <c r="C9" s="21"/>
      <c r="D9" s="16"/>
      <c r="E9" s="16"/>
      <c r="F9" s="16"/>
      <c r="G9" s="16"/>
      <c r="H9" s="16"/>
      <c r="I9" s="16"/>
    </row>
    <row r="10" spans="1:11" x14ac:dyDescent="0.25">
      <c r="A10" s="23" t="s">
        <v>17</v>
      </c>
      <c r="B10" s="22"/>
      <c r="C10" s="21"/>
      <c r="D10" s="16"/>
      <c r="E10" s="16"/>
      <c r="F10" s="16"/>
      <c r="G10" s="16"/>
      <c r="H10" s="16"/>
      <c r="I10" s="16"/>
    </row>
    <row r="11" spans="1:11" x14ac:dyDescent="0.25">
      <c r="A11" s="23" t="s">
        <v>16</v>
      </c>
      <c r="B11" s="22"/>
      <c r="C11" s="21"/>
      <c r="D11" s="16"/>
      <c r="E11" s="16"/>
      <c r="F11" s="16"/>
      <c r="G11" s="16"/>
      <c r="H11" s="16"/>
      <c r="I11" s="16"/>
    </row>
    <row r="12" spans="1:11" x14ac:dyDescent="0.25">
      <c r="A12" s="23" t="s">
        <v>15</v>
      </c>
      <c r="B12" s="22"/>
      <c r="C12" s="21"/>
      <c r="D12" s="16"/>
      <c r="E12" s="16"/>
      <c r="F12" s="16"/>
      <c r="G12" s="16"/>
      <c r="H12" s="16"/>
      <c r="I12" s="16"/>
    </row>
    <row r="13" spans="1:11" x14ac:dyDescent="0.25">
      <c r="A13" s="23" t="s">
        <v>14</v>
      </c>
      <c r="B13" s="22"/>
      <c r="C13" s="21"/>
      <c r="D13" s="16"/>
      <c r="E13" s="16"/>
      <c r="F13" s="16"/>
      <c r="G13" s="16"/>
      <c r="H13" s="16"/>
      <c r="I13" s="16"/>
    </row>
    <row r="14" spans="1:11" x14ac:dyDescent="0.25">
      <c r="A14" s="23" t="s">
        <v>6</v>
      </c>
      <c r="B14" s="22"/>
      <c r="C14" s="21"/>
      <c r="D14" s="16"/>
      <c r="E14" s="16"/>
      <c r="F14" s="16"/>
      <c r="G14" s="16"/>
      <c r="H14" s="16"/>
      <c r="I14" s="16"/>
    </row>
    <row r="15" spans="1:11" x14ac:dyDescent="0.25">
      <c r="A15" s="23" t="s">
        <v>4</v>
      </c>
      <c r="B15" s="22"/>
      <c r="C15" s="21"/>
      <c r="D15" s="16"/>
      <c r="E15" s="16"/>
      <c r="F15" s="16"/>
      <c r="G15" s="16"/>
      <c r="H15" s="16"/>
      <c r="I15" s="16"/>
      <c r="J15" s="20"/>
      <c r="K15" s="20"/>
    </row>
    <row r="16" spans="1:11" ht="16.5" thickBot="1" x14ac:dyDescent="0.3">
      <c r="A16" s="19" t="s">
        <v>2</v>
      </c>
      <c r="B16" s="18"/>
      <c r="C16" s="17"/>
      <c r="D16" s="16"/>
      <c r="E16" s="16"/>
      <c r="F16" s="16"/>
      <c r="G16" s="16"/>
      <c r="H16" s="16"/>
      <c r="I16" s="16"/>
      <c r="J16" s="1"/>
      <c r="K16" s="1"/>
    </row>
    <row r="17" spans="1:11" x14ac:dyDescent="0.25">
      <c r="A17" s="10" t="s">
        <v>13</v>
      </c>
      <c r="J17" s="1"/>
      <c r="K17" s="1"/>
    </row>
    <row r="19" spans="1:11" x14ac:dyDescent="0.25">
      <c r="A19" s="2" t="s">
        <v>12</v>
      </c>
    </row>
    <row r="20" spans="1:11" ht="16.5" thickBot="1" x14ac:dyDescent="0.3">
      <c r="F20" s="15"/>
      <c r="J20" s="1"/>
      <c r="K20" s="1"/>
    </row>
    <row r="21" spans="1:11" ht="63" x14ac:dyDescent="0.25">
      <c r="A21" s="14" t="s">
        <v>11</v>
      </c>
      <c r="B21" s="13" t="s">
        <v>10</v>
      </c>
      <c r="C21" s="12" t="s">
        <v>9</v>
      </c>
      <c r="D21" s="11" t="s">
        <v>8</v>
      </c>
      <c r="J21" s="1"/>
      <c r="K21" s="1"/>
    </row>
    <row r="22" spans="1:11" x14ac:dyDescent="0.25">
      <c r="A22" s="10" t="s">
        <v>7</v>
      </c>
      <c r="B22" s="9" t="s">
        <v>6</v>
      </c>
      <c r="C22" s="1" t="str">
        <f t="shared" ref="C22:D24" si="0">IF(B14="","NO",IF((F22=TRUE),"YES","NO"))</f>
        <v>NO</v>
      </c>
      <c r="D22" s="8" t="str">
        <f t="shared" si="0"/>
        <v>NO</v>
      </c>
      <c r="F22" s="3" t="b">
        <f>OR(B14&lt;(B9*0.85),B14&lt;(((B12+B13)/2)*0.85))</f>
        <v>0</v>
      </c>
      <c r="G22" s="3" t="b">
        <f>OR(C14&lt;(C9*0.85),C14&lt;((C12+C13)/2*0.85))</f>
        <v>0</v>
      </c>
    </row>
    <row r="23" spans="1:11" x14ac:dyDescent="0.25">
      <c r="A23" s="10" t="s">
        <v>5</v>
      </c>
      <c r="B23" s="9" t="s">
        <v>4</v>
      </c>
      <c r="C23" s="1" t="str">
        <f t="shared" si="0"/>
        <v>NO</v>
      </c>
      <c r="D23" s="8" t="str">
        <f t="shared" si="0"/>
        <v>NO</v>
      </c>
      <c r="F23" s="3" t="b">
        <f>OR(B15&lt;(B10*0.7),B15&lt;(((B12+B13)/2)*0.7))</f>
        <v>0</v>
      </c>
      <c r="G23" s="3" t="b">
        <f>OR(C15&lt;(C10*0.7),C15&lt;(((C12+C13)/2)*0.7))</f>
        <v>0</v>
      </c>
    </row>
    <row r="24" spans="1:11" ht="16.5" thickBot="1" x14ac:dyDescent="0.3">
      <c r="A24" s="7" t="s">
        <v>3</v>
      </c>
      <c r="B24" s="6" t="s">
        <v>2</v>
      </c>
      <c r="C24" s="5" t="str">
        <f t="shared" si="0"/>
        <v>NO</v>
      </c>
      <c r="D24" s="4" t="str">
        <f t="shared" si="0"/>
        <v>NO</v>
      </c>
      <c r="F24" s="3" t="b">
        <f>OR(B16&lt;(B11*0.7),B16&lt;(((B12+B13)/2)*0.7))</f>
        <v>0</v>
      </c>
      <c r="G24" s="3" t="b">
        <f>OR(C16&lt;(C11*0.7),C16&lt;(((C12+C13)/2)*0.7))</f>
        <v>0</v>
      </c>
    </row>
    <row r="26" spans="1:11" x14ac:dyDescent="0.25">
      <c r="A26" s="2" t="s">
        <v>1</v>
      </c>
    </row>
    <row r="28" spans="1:11" x14ac:dyDescent="0.25">
      <c r="A28" s="38" t="s">
        <v>0</v>
      </c>
      <c r="B28" s="38"/>
      <c r="C28" s="38"/>
      <c r="D28" s="38"/>
      <c r="J28" s="1"/>
      <c r="K28" s="1"/>
    </row>
    <row r="29" spans="1:11" ht="38.25" customHeight="1" x14ac:dyDescent="0.25">
      <c r="A29" s="38"/>
      <c r="B29" s="38"/>
      <c r="C29" s="38"/>
      <c r="D29" s="38"/>
    </row>
  </sheetData>
  <mergeCells count="2">
    <mergeCell ref="A28:D29"/>
    <mergeCell ref="B1:D1"/>
  </mergeCells>
  <conditionalFormatting sqref="C22:C24">
    <cfRule type="containsText" dxfId="2" priority="3" operator="containsText" text="NO">
      <formula>NOT(ISERROR(SEARCH("NO",C22)))</formula>
    </cfRule>
  </conditionalFormatting>
  <conditionalFormatting sqref="C22:D24">
    <cfRule type="containsText" dxfId="1" priority="1" operator="containsText" text="YES">
      <formula>NOT(ISERROR(SEARCH("YES",C22)))</formula>
    </cfRule>
    <cfRule type="containsText" dxfId="0" priority="2" operator="containsText" text="NO">
      <formula>NOT(ISERROR(SEARCH("NO",C22)))</formula>
    </cfRule>
  </conditionalFormatting>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FE00-19A7-4349-88E0-46F62C8DC04B}">
  <sheetPr>
    <pageSetUpPr fitToPage="1"/>
  </sheetPr>
  <dimension ref="A1:F30"/>
  <sheetViews>
    <sheetView tabSelected="1" workbookViewId="0">
      <selection activeCell="A4" sqref="A4:F28"/>
    </sheetView>
  </sheetViews>
  <sheetFormatPr defaultRowHeight="15.75" x14ac:dyDescent="0.25"/>
  <cols>
    <col min="1" max="1" width="30.625" customWidth="1"/>
    <col min="2" max="3" width="15.875" customWidth="1"/>
    <col min="4" max="6" width="15.125" customWidth="1"/>
    <col min="7" max="7" width="11.5" customWidth="1"/>
  </cols>
  <sheetData>
    <row r="1" spans="1:6" x14ac:dyDescent="0.25">
      <c r="A1" s="2" t="s">
        <v>27</v>
      </c>
      <c r="B1" s="2"/>
    </row>
    <row r="2" spans="1:6" x14ac:dyDescent="0.25">
      <c r="A2" s="2"/>
      <c r="B2" s="2"/>
      <c r="C2" s="20"/>
      <c r="D2" s="20"/>
      <c r="E2" s="20"/>
    </row>
    <row r="3" spans="1:6" ht="16.5" thickBot="1" x14ac:dyDescent="0.3">
      <c r="C3" s="20"/>
      <c r="D3" s="20"/>
      <c r="E3" s="20"/>
    </row>
    <row r="4" spans="1:6" ht="63" x14ac:dyDescent="0.25">
      <c r="A4" s="26" t="s">
        <v>28</v>
      </c>
      <c r="B4" s="27" t="s">
        <v>29</v>
      </c>
      <c r="C4" s="27" t="s">
        <v>30</v>
      </c>
      <c r="D4" s="28" t="s">
        <v>31</v>
      </c>
      <c r="E4" s="28" t="s">
        <v>32</v>
      </c>
      <c r="F4" s="29" t="s">
        <v>33</v>
      </c>
    </row>
    <row r="5" spans="1:6" x14ac:dyDescent="0.25">
      <c r="A5" s="30"/>
      <c r="B5" s="31" t="s">
        <v>34</v>
      </c>
      <c r="C5" s="32">
        <v>0</v>
      </c>
      <c r="D5" s="33">
        <v>0</v>
      </c>
      <c r="E5" s="33">
        <f>IF(C5=0,0,D5/C5)</f>
        <v>0</v>
      </c>
      <c r="F5" s="40">
        <f t="shared" ref="F5:F28" si="0">IF(B5="YES","N/A",IF(C5=0,0,IF(D5/C5*0.75&gt;847,847,D5/C5*0.75)))</f>
        <v>0</v>
      </c>
    </row>
    <row r="6" spans="1:6" x14ac:dyDescent="0.25">
      <c r="A6" s="30"/>
      <c r="B6" s="31" t="s">
        <v>34</v>
      </c>
      <c r="C6" s="32">
        <v>0</v>
      </c>
      <c r="D6" s="33">
        <v>0</v>
      </c>
      <c r="E6" s="33">
        <f t="shared" ref="E6:E28" si="1">IF(C6=0,0,D6/C6)</f>
        <v>0</v>
      </c>
      <c r="F6" s="40">
        <f t="shared" si="0"/>
        <v>0</v>
      </c>
    </row>
    <row r="7" spans="1:6" x14ac:dyDescent="0.25">
      <c r="A7" s="30"/>
      <c r="B7" s="31" t="s">
        <v>34</v>
      </c>
      <c r="C7" s="32">
        <v>0</v>
      </c>
      <c r="D7" s="33">
        <v>0</v>
      </c>
      <c r="E7" s="33">
        <f t="shared" si="1"/>
        <v>0</v>
      </c>
      <c r="F7" s="40">
        <f t="shared" si="0"/>
        <v>0</v>
      </c>
    </row>
    <row r="8" spans="1:6" x14ac:dyDescent="0.25">
      <c r="A8" s="30"/>
      <c r="B8" s="31" t="s">
        <v>34</v>
      </c>
      <c r="C8" s="32">
        <v>0</v>
      </c>
      <c r="D8" s="33">
        <v>0</v>
      </c>
      <c r="E8" s="33">
        <f t="shared" si="1"/>
        <v>0</v>
      </c>
      <c r="F8" s="40">
        <f t="shared" si="0"/>
        <v>0</v>
      </c>
    </row>
    <row r="9" spans="1:6" x14ac:dyDescent="0.25">
      <c r="A9" s="30"/>
      <c r="B9" s="31" t="s">
        <v>34</v>
      </c>
      <c r="C9" s="32">
        <v>0</v>
      </c>
      <c r="D9" s="33">
        <v>0</v>
      </c>
      <c r="E9" s="33">
        <f t="shared" si="1"/>
        <v>0</v>
      </c>
      <c r="F9" s="40">
        <f t="shared" si="0"/>
        <v>0</v>
      </c>
    </row>
    <row r="10" spans="1:6" x14ac:dyDescent="0.25">
      <c r="A10" s="30"/>
      <c r="B10" s="31" t="s">
        <v>34</v>
      </c>
      <c r="C10" s="32">
        <v>0</v>
      </c>
      <c r="D10" s="33">
        <v>0</v>
      </c>
      <c r="E10" s="33">
        <f t="shared" si="1"/>
        <v>0</v>
      </c>
      <c r="F10" s="40">
        <f t="shared" si="0"/>
        <v>0</v>
      </c>
    </row>
    <row r="11" spans="1:6" x14ac:dyDescent="0.25">
      <c r="A11" s="30"/>
      <c r="B11" s="31" t="s">
        <v>34</v>
      </c>
      <c r="C11" s="32">
        <v>0</v>
      </c>
      <c r="D11" s="33">
        <v>0</v>
      </c>
      <c r="E11" s="33">
        <f t="shared" si="1"/>
        <v>0</v>
      </c>
      <c r="F11" s="40">
        <f t="shared" si="0"/>
        <v>0</v>
      </c>
    </row>
    <row r="12" spans="1:6" x14ac:dyDescent="0.25">
      <c r="A12" s="30"/>
      <c r="B12" s="31" t="s">
        <v>34</v>
      </c>
      <c r="C12" s="32">
        <v>0</v>
      </c>
      <c r="D12" s="33">
        <v>0</v>
      </c>
      <c r="E12" s="33">
        <f t="shared" si="1"/>
        <v>0</v>
      </c>
      <c r="F12" s="40">
        <f t="shared" si="0"/>
        <v>0</v>
      </c>
    </row>
    <row r="13" spans="1:6" x14ac:dyDescent="0.25">
      <c r="A13" s="30"/>
      <c r="B13" s="31" t="s">
        <v>34</v>
      </c>
      <c r="C13" s="32">
        <v>0</v>
      </c>
      <c r="D13" s="33">
        <v>0</v>
      </c>
      <c r="E13" s="33">
        <f t="shared" si="1"/>
        <v>0</v>
      </c>
      <c r="F13" s="40">
        <f t="shared" si="0"/>
        <v>0</v>
      </c>
    </row>
    <row r="14" spans="1:6" x14ac:dyDescent="0.25">
      <c r="A14" s="30"/>
      <c r="B14" s="31" t="s">
        <v>34</v>
      </c>
      <c r="C14" s="32">
        <v>0</v>
      </c>
      <c r="D14" s="33">
        <v>0</v>
      </c>
      <c r="E14" s="33">
        <f t="shared" si="1"/>
        <v>0</v>
      </c>
      <c r="F14" s="40">
        <f t="shared" si="0"/>
        <v>0</v>
      </c>
    </row>
    <row r="15" spans="1:6" x14ac:dyDescent="0.25">
      <c r="A15" s="30"/>
      <c r="B15" s="31" t="s">
        <v>34</v>
      </c>
      <c r="C15" s="32">
        <v>0</v>
      </c>
      <c r="D15" s="33">
        <v>0</v>
      </c>
      <c r="E15" s="33">
        <f t="shared" si="1"/>
        <v>0</v>
      </c>
      <c r="F15" s="40">
        <f t="shared" si="0"/>
        <v>0</v>
      </c>
    </row>
    <row r="16" spans="1:6" x14ac:dyDescent="0.25">
      <c r="A16" s="30"/>
      <c r="B16" s="31" t="s">
        <v>34</v>
      </c>
      <c r="C16" s="32">
        <v>0</v>
      </c>
      <c r="D16" s="33">
        <v>0</v>
      </c>
      <c r="E16" s="33">
        <f t="shared" si="1"/>
        <v>0</v>
      </c>
      <c r="F16" s="40">
        <f t="shared" si="0"/>
        <v>0</v>
      </c>
    </row>
    <row r="17" spans="1:6" x14ac:dyDescent="0.25">
      <c r="A17" s="30"/>
      <c r="B17" s="31" t="s">
        <v>34</v>
      </c>
      <c r="C17" s="32">
        <v>0</v>
      </c>
      <c r="D17" s="33">
        <v>0</v>
      </c>
      <c r="E17" s="33">
        <f t="shared" si="1"/>
        <v>0</v>
      </c>
      <c r="F17" s="40">
        <f t="shared" si="0"/>
        <v>0</v>
      </c>
    </row>
    <row r="18" spans="1:6" x14ac:dyDescent="0.25">
      <c r="A18" s="30"/>
      <c r="B18" s="31" t="s">
        <v>34</v>
      </c>
      <c r="C18" s="32">
        <v>0</v>
      </c>
      <c r="D18" s="33">
        <v>0</v>
      </c>
      <c r="E18" s="33">
        <f t="shared" si="1"/>
        <v>0</v>
      </c>
      <c r="F18" s="40">
        <f t="shared" si="0"/>
        <v>0</v>
      </c>
    </row>
    <row r="19" spans="1:6" x14ac:dyDescent="0.25">
      <c r="A19" s="30"/>
      <c r="B19" s="31" t="s">
        <v>34</v>
      </c>
      <c r="C19" s="32">
        <v>0</v>
      </c>
      <c r="D19" s="33">
        <v>0</v>
      </c>
      <c r="E19" s="33">
        <f t="shared" si="1"/>
        <v>0</v>
      </c>
      <c r="F19" s="40">
        <f t="shared" si="0"/>
        <v>0</v>
      </c>
    </row>
    <row r="20" spans="1:6" x14ac:dyDescent="0.25">
      <c r="A20" s="30"/>
      <c r="B20" s="31" t="s">
        <v>34</v>
      </c>
      <c r="C20" s="32">
        <v>0</v>
      </c>
      <c r="D20" s="33">
        <v>0</v>
      </c>
      <c r="E20" s="33">
        <f t="shared" si="1"/>
        <v>0</v>
      </c>
      <c r="F20" s="40">
        <f t="shared" si="0"/>
        <v>0</v>
      </c>
    </row>
    <row r="21" spans="1:6" x14ac:dyDescent="0.25">
      <c r="A21" s="30"/>
      <c r="B21" s="31" t="s">
        <v>34</v>
      </c>
      <c r="C21" s="32">
        <v>0</v>
      </c>
      <c r="D21" s="33">
        <v>0</v>
      </c>
      <c r="E21" s="33">
        <f t="shared" si="1"/>
        <v>0</v>
      </c>
      <c r="F21" s="40">
        <f t="shared" si="0"/>
        <v>0</v>
      </c>
    </row>
    <row r="22" spans="1:6" x14ac:dyDescent="0.25">
      <c r="A22" s="30"/>
      <c r="B22" s="31" t="s">
        <v>34</v>
      </c>
      <c r="C22" s="32">
        <v>0</v>
      </c>
      <c r="D22" s="33">
        <v>0</v>
      </c>
      <c r="E22" s="33">
        <f t="shared" si="1"/>
        <v>0</v>
      </c>
      <c r="F22" s="40">
        <f t="shared" si="0"/>
        <v>0</v>
      </c>
    </row>
    <row r="23" spans="1:6" x14ac:dyDescent="0.25">
      <c r="A23" s="30"/>
      <c r="B23" s="31" t="s">
        <v>34</v>
      </c>
      <c r="C23" s="32">
        <v>0</v>
      </c>
      <c r="D23" s="33">
        <v>0</v>
      </c>
      <c r="E23" s="33">
        <f t="shared" si="1"/>
        <v>0</v>
      </c>
      <c r="F23" s="40">
        <f t="shared" si="0"/>
        <v>0</v>
      </c>
    </row>
    <row r="24" spans="1:6" x14ac:dyDescent="0.25">
      <c r="A24" s="30"/>
      <c r="B24" s="31" t="s">
        <v>34</v>
      </c>
      <c r="C24" s="32">
        <v>0</v>
      </c>
      <c r="D24" s="33">
        <v>0</v>
      </c>
      <c r="E24" s="33">
        <f t="shared" si="1"/>
        <v>0</v>
      </c>
      <c r="F24" s="40">
        <f t="shared" si="0"/>
        <v>0</v>
      </c>
    </row>
    <row r="25" spans="1:6" x14ac:dyDescent="0.25">
      <c r="A25" s="30"/>
      <c r="B25" s="31" t="s">
        <v>34</v>
      </c>
      <c r="C25" s="32">
        <v>0</v>
      </c>
      <c r="D25" s="33">
        <v>0</v>
      </c>
      <c r="E25" s="33">
        <f t="shared" si="1"/>
        <v>0</v>
      </c>
      <c r="F25" s="40">
        <f t="shared" si="0"/>
        <v>0</v>
      </c>
    </row>
    <row r="26" spans="1:6" x14ac:dyDescent="0.25">
      <c r="A26" s="30"/>
      <c r="B26" s="31" t="s">
        <v>34</v>
      </c>
      <c r="C26" s="32">
        <v>0</v>
      </c>
      <c r="D26" s="33">
        <v>0</v>
      </c>
      <c r="E26" s="33">
        <f t="shared" si="1"/>
        <v>0</v>
      </c>
      <c r="F26" s="40">
        <f t="shared" si="0"/>
        <v>0</v>
      </c>
    </row>
    <row r="27" spans="1:6" x14ac:dyDescent="0.25">
      <c r="A27" s="30"/>
      <c r="B27" s="31" t="s">
        <v>34</v>
      </c>
      <c r="C27" s="32">
        <v>0</v>
      </c>
      <c r="D27" s="33">
        <v>0</v>
      </c>
      <c r="E27" s="33">
        <f t="shared" si="1"/>
        <v>0</v>
      </c>
      <c r="F27" s="40">
        <f t="shared" si="0"/>
        <v>0</v>
      </c>
    </row>
    <row r="28" spans="1:6" ht="16.5" thickBot="1" x14ac:dyDescent="0.3">
      <c r="A28" s="34"/>
      <c r="B28" s="35" t="s">
        <v>34</v>
      </c>
      <c r="C28" s="36">
        <v>0</v>
      </c>
      <c r="D28" s="36">
        <v>0</v>
      </c>
      <c r="E28" s="37">
        <f t="shared" si="1"/>
        <v>0</v>
      </c>
      <c r="F28" s="41">
        <f t="shared" si="0"/>
        <v>0</v>
      </c>
    </row>
    <row r="30" spans="1:6" x14ac:dyDescent="0.25">
      <c r="A30" t="s">
        <v>35</v>
      </c>
    </row>
  </sheetData>
  <sheetProtection algorithmName="SHA-512" hashValue="AkZA4Y6kIH3/2FXGkRZkbDSOiuKi014UZUyEZrdQvRG1mxfTqEpTWPTu/mory6S0dut28JZ4dBkggeNOPGJWkQ==" saltValue="zX+FHKfk4oL4HEKSj8nYDw==" spinCount="100000" sheet="1" objects="1" scenarios="1"/>
  <conditionalFormatting sqref="A5">
    <cfRule type="cellIs" priority="2" operator="equal">
      <formula>""""""</formula>
    </cfRule>
  </conditionalFormatting>
  <conditionalFormatting sqref="F5:F28">
    <cfRule type="cellIs" priority="1" operator="equal">
      <formula>""""""</formula>
    </cfRule>
  </conditionalFormatting>
  <dataValidations count="2">
    <dataValidation type="list" allowBlank="1" showInputMessage="1" showErrorMessage="1" sqref="C5:C28" xr:uid="{1B36A80A-BC5F-42DB-817C-F1F09398BF66}">
      <formula1>"0,1,2,3,4,5,6,7,8,9,10,11"</formula1>
    </dataValidation>
    <dataValidation type="list" allowBlank="1" showInputMessage="1" showErrorMessage="1" sqref="B5:B28" xr:uid="{22D56ECF-1286-4882-A71D-5AC469965382}">
      <formula1>"YES,NO"</formula1>
    </dataValidation>
  </dataValidations>
  <pageMargins left="0.7" right="0.7" top="0.75" bottom="0.75" header="0.3" footer="0.3"/>
  <pageSetup scale="66"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Does Your Business Qualify</vt:lpstr>
      <vt:lpstr>Pre-Crisis Earnings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Williams</dc:creator>
  <cp:lastModifiedBy>Glenn Williams</cp:lastModifiedBy>
  <dcterms:created xsi:type="dcterms:W3CDTF">2020-04-22T15:32:22Z</dcterms:created>
  <dcterms:modified xsi:type="dcterms:W3CDTF">2020-04-25T13:16:07Z</dcterms:modified>
</cp:coreProperties>
</file>